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LANTS 2022\ENVOI\"/>
    </mc:Choice>
  </mc:AlternateContent>
  <xr:revisionPtr revIDLastSave="0" documentId="13_ncr:1_{56E984EC-9EF7-4CD1-91A2-2952A66E53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  <sheet name="Feuil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59" i="1"/>
  <c r="F60" i="1"/>
  <c r="F58" i="1"/>
  <c r="F4" i="1"/>
  <c r="F5" i="1"/>
  <c r="F6" i="1"/>
  <c r="F7" i="1"/>
  <c r="F10" i="1"/>
  <c r="F12" i="1"/>
  <c r="F13" i="1"/>
  <c r="F15" i="1"/>
  <c r="F16" i="1"/>
  <c r="F17" i="1"/>
  <c r="F20" i="1"/>
  <c r="F21" i="1"/>
  <c r="F22" i="1"/>
  <c r="F23" i="1"/>
  <c r="F24" i="1"/>
  <c r="F25" i="1"/>
  <c r="F26" i="1"/>
  <c r="F27" i="1"/>
  <c r="F28" i="1"/>
  <c r="F31" i="1"/>
  <c r="F32" i="1"/>
  <c r="F33" i="1"/>
  <c r="F35" i="1"/>
  <c r="F36" i="1"/>
  <c r="F37" i="1"/>
  <c r="F39" i="1"/>
  <c r="F40" i="1"/>
  <c r="F42" i="1"/>
  <c r="F43" i="1"/>
  <c r="F44" i="1"/>
  <c r="F46" i="1"/>
  <c r="F47" i="1"/>
  <c r="F51" i="1"/>
  <c r="F53" i="1"/>
  <c r="F54" i="1"/>
  <c r="F55" i="1"/>
  <c r="F56" i="1"/>
  <c r="F62" i="1"/>
  <c r="F63" i="1"/>
  <c r="F66" i="1"/>
  <c r="F67" i="1"/>
  <c r="F68" i="1"/>
  <c r="F71" i="1"/>
  <c r="F73" i="1"/>
  <c r="F74" i="1"/>
  <c r="F75" i="1"/>
  <c r="F76" i="1"/>
  <c r="F77" i="1"/>
  <c r="F78" i="1"/>
  <c r="F79" i="1"/>
  <c r="F3" i="1"/>
  <c r="F80" i="1" l="1"/>
</calcChain>
</file>

<file path=xl/sharedStrings.xml><?xml version="1.0" encoding="utf-8"?>
<sst xmlns="http://schemas.openxmlformats.org/spreadsheetml/2006/main" count="198" uniqueCount="184">
  <si>
    <t>Saint Pierre</t>
  </si>
  <si>
    <t>Andine Cornue</t>
  </si>
  <si>
    <t>Green Zebra</t>
  </si>
  <si>
    <t>Noire de Crimée</t>
  </si>
  <si>
    <t>Coeur de boeuf rouge</t>
  </si>
  <si>
    <t>Miel du Mexique</t>
  </si>
  <si>
    <t>Rose de berne</t>
  </si>
  <si>
    <t>Pistou / petites feuilles</t>
  </si>
  <si>
    <t>Citron</t>
  </si>
  <si>
    <t>Aneth</t>
  </si>
  <si>
    <t>Cerfeuil</t>
  </si>
  <si>
    <t>Non coureuses</t>
  </si>
  <si>
    <t>Géante Victoria</t>
  </si>
  <si>
    <t>Feuille de Chène Blonde</t>
  </si>
  <si>
    <t>Remarques</t>
  </si>
  <si>
    <t>AROMATIQUES</t>
  </si>
  <si>
    <t>Persil</t>
  </si>
  <si>
    <t>Frisé</t>
  </si>
  <si>
    <t>Plat</t>
  </si>
  <si>
    <t>Coriandre</t>
  </si>
  <si>
    <t>Basilic</t>
  </si>
  <si>
    <t>Grand Vert</t>
  </si>
  <si>
    <t>Ciboulette</t>
  </si>
  <si>
    <t>AUBERGINE</t>
  </si>
  <si>
    <t>Barbentane</t>
  </si>
  <si>
    <t>Black Beauty</t>
  </si>
  <si>
    <t>CHOU</t>
  </si>
  <si>
    <t>Cabus Blanc</t>
  </si>
  <si>
    <t>Kale</t>
  </si>
  <si>
    <t>Milan</t>
  </si>
  <si>
    <t>Rave</t>
  </si>
  <si>
    <t>CONCOMBRE</t>
  </si>
  <si>
    <t>COURGE</t>
  </si>
  <si>
    <t>Butternut</t>
  </si>
  <si>
    <t>Potimarron</t>
  </si>
  <si>
    <t>Potiron</t>
  </si>
  <si>
    <t>COURGETTE</t>
  </si>
  <si>
    <t>Verte</t>
  </si>
  <si>
    <t>Jaune</t>
  </si>
  <si>
    <t>Gold Rush</t>
  </si>
  <si>
    <t>Ronde verte</t>
  </si>
  <si>
    <t>Ronde de Nice</t>
  </si>
  <si>
    <t>POIVRON</t>
  </si>
  <si>
    <t>Conique rouge</t>
  </si>
  <si>
    <t>SALADE</t>
  </si>
  <si>
    <t>Batavia Blonde</t>
  </si>
  <si>
    <t>Feuille de Chène Rouge</t>
  </si>
  <si>
    <t>TOMATE</t>
  </si>
  <si>
    <t>TOMATE CERISE</t>
  </si>
  <si>
    <t>Noire</t>
  </si>
  <si>
    <t>Black Cherry</t>
  </si>
  <si>
    <t>Rouge</t>
  </si>
  <si>
    <t>Artichaut</t>
  </si>
  <si>
    <t>Impérial star</t>
  </si>
  <si>
    <t>Rhubarbe</t>
  </si>
  <si>
    <t>Variétés</t>
  </si>
  <si>
    <t xml:space="preserve">Œillet d'inde </t>
  </si>
  <si>
    <t>Rouge allongée</t>
  </si>
  <si>
    <t>Rose</t>
  </si>
  <si>
    <t>Rouge / Farcie</t>
  </si>
  <si>
    <t>Prix unitaire TTC</t>
  </si>
  <si>
    <t>ECOCERT FR-BIO certificat 61/192777/1050110</t>
  </si>
  <si>
    <t xml:space="preserve">Quantité </t>
  </si>
  <si>
    <t>Potiron Ecarlate</t>
  </si>
  <si>
    <t>Précoce de Quimper</t>
  </si>
  <si>
    <t>Mirabelle Blanche</t>
  </si>
  <si>
    <t>Solor</t>
  </si>
  <si>
    <t>Rollinson's telegraph</t>
  </si>
  <si>
    <t>Marketmore</t>
  </si>
  <si>
    <t>Long lisse</t>
  </si>
  <si>
    <t>Long épineux</t>
  </si>
  <si>
    <t>Marron</t>
  </si>
  <si>
    <t>Early Niagara</t>
  </si>
  <si>
    <t>Choco</t>
  </si>
  <si>
    <t>Doux long des Landes</t>
  </si>
  <si>
    <t>Grosse violette</t>
  </si>
  <si>
    <t>Longue violette précoce</t>
  </si>
  <si>
    <t>Poireau</t>
  </si>
  <si>
    <t>Automne et hiver</t>
  </si>
  <si>
    <t>Atlanta</t>
  </si>
  <si>
    <t>Patate douce</t>
  </si>
  <si>
    <t>Orléans</t>
  </si>
  <si>
    <t>Orange</t>
  </si>
  <si>
    <t>Gros des Vertus</t>
  </si>
  <si>
    <t>Mertensia</t>
  </si>
  <si>
    <t>Estragon russe</t>
  </si>
  <si>
    <t>Sauge officinale</t>
  </si>
  <si>
    <t>Citronnelle</t>
  </si>
  <si>
    <t>Bourrache</t>
  </si>
  <si>
    <t>Cosmos</t>
  </si>
  <si>
    <t>Capucine</t>
  </si>
  <si>
    <t>Souci</t>
  </si>
  <si>
    <t>Pavot de californie</t>
  </si>
  <si>
    <t>Petunia</t>
  </si>
  <si>
    <t>VIVACES</t>
  </si>
  <si>
    <t>FLEURS</t>
  </si>
  <si>
    <t>Total</t>
  </si>
  <si>
    <t>Vendu par 6 / 6 salades=1,8€</t>
  </si>
  <si>
    <t>écrire 1=recevoir 6 salades</t>
  </si>
  <si>
    <t>Langedijker Bewaar</t>
  </si>
  <si>
    <t>Westlandse Winter</t>
  </si>
  <si>
    <t>1,8€ les 6</t>
  </si>
  <si>
    <t>Delikatess White</t>
  </si>
  <si>
    <t>Verte des maraichers</t>
  </si>
  <si>
    <t>Mini Musquée de Prove.</t>
  </si>
  <si>
    <t>Tout nos plants sont produits à la ferme et sont certifiés en Agriculture Biologique</t>
  </si>
  <si>
    <t>6€ les 50 plants</t>
  </si>
  <si>
    <t>écrire 1=recevoir 50 poireaux</t>
  </si>
  <si>
    <t>T</t>
  </si>
  <si>
    <t>TC</t>
  </si>
  <si>
    <t>A</t>
  </si>
  <si>
    <t>C</t>
  </si>
  <si>
    <t>P</t>
  </si>
  <si>
    <t>S</t>
  </si>
  <si>
    <t>F</t>
  </si>
  <si>
    <t>V</t>
  </si>
  <si>
    <t>F3</t>
  </si>
  <si>
    <t>F4</t>
  </si>
  <si>
    <t>F5</t>
  </si>
  <si>
    <t>F6</t>
  </si>
  <si>
    <t>F7</t>
  </si>
  <si>
    <t>F8</t>
  </si>
  <si>
    <t>F9</t>
  </si>
  <si>
    <t>V2</t>
  </si>
  <si>
    <t>V3</t>
  </si>
  <si>
    <t>V4</t>
  </si>
  <si>
    <t>V6</t>
  </si>
  <si>
    <t>V7</t>
  </si>
  <si>
    <t>V8</t>
  </si>
  <si>
    <t>V10</t>
  </si>
  <si>
    <t>V11</t>
  </si>
  <si>
    <t>S8</t>
  </si>
  <si>
    <t>S9</t>
  </si>
  <si>
    <t>S10</t>
  </si>
  <si>
    <t>C3</t>
  </si>
  <si>
    <t>C5</t>
  </si>
  <si>
    <t>C6</t>
  </si>
  <si>
    <t>P2</t>
  </si>
  <si>
    <t>P3</t>
  </si>
  <si>
    <t>P4</t>
  </si>
  <si>
    <t>P6</t>
  </si>
  <si>
    <t>P7</t>
  </si>
  <si>
    <t>C1</t>
  </si>
  <si>
    <t>C2</t>
  </si>
  <si>
    <t>C7</t>
  </si>
  <si>
    <t>C9</t>
  </si>
  <si>
    <t>C10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</si>
  <si>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</si>
  <si>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</si>
  <si>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</si>
  <si>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</si>
  <si>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</si>
  <si>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</si>
  <si>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</si>
  <si>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</si>
  <si>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</si>
  <si>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TC5</t>
  </si>
  <si>
    <t>TC6</t>
  </si>
  <si>
    <t>TC7</t>
  </si>
  <si>
    <t>TC8</t>
  </si>
  <si>
    <t>T3</t>
  </si>
  <si>
    <t>T4</t>
  </si>
  <si>
    <t>T13</t>
  </si>
  <si>
    <t>T5</t>
  </si>
  <si>
    <t>T6</t>
  </si>
  <si>
    <t>T7</t>
  </si>
  <si>
    <t>T8</t>
  </si>
  <si>
    <t>T9</t>
  </si>
  <si>
    <t>T10</t>
  </si>
  <si>
    <t>T11</t>
  </si>
  <si>
    <t>T12</t>
  </si>
  <si>
    <t>NOM</t>
  </si>
  <si>
    <t>PRENOM</t>
  </si>
  <si>
    <t>Livraison en mai</t>
  </si>
  <si>
    <t>Tarifs 2022</t>
  </si>
  <si>
    <t>TELEPHONE</t>
  </si>
  <si>
    <t>EMAIL</t>
  </si>
  <si>
    <t>€</t>
  </si>
  <si>
    <t>CH3</t>
  </si>
  <si>
    <t>CH4</t>
  </si>
  <si>
    <t>CH5</t>
  </si>
  <si>
    <t>CH6</t>
  </si>
  <si>
    <t>Ville</t>
  </si>
  <si>
    <t>de LIVRAISON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</si>
</sst>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b/>
      <sz val="7.5"/>
      <name val="Trebuchet MS"/>
      <family val="2"/>
    </font>
    <font>
      <sz val="7.5"/>
      <name val="Trebuchet MS"/>
      <family val="2"/>
    </font>
    <font>
      <sz val="7.5"/>
      <color rgb="FF000000"/>
      <name val="Trebuchet MS"/>
      <family val="2"/>
    </font>
    <font>
      <b/>
      <sz val="7.5"/>
      <color rgb="FF69A02B"/>
      <name val="Trebuchet MS"/>
      <family val="2"/>
    </font>
    <font>
      <b/>
      <sz val="7.5"/>
      <color rgb="FF000000"/>
      <name val="Trebuchet MS"/>
      <family val="2"/>
    </font>
    <font>
      <sz val="8"/>
      <name val="Times New Roman"/>
      <family val="1"/>
    </font>
    <font>
      <b/>
      <sz val="7"/>
      <name val="Trebuchet MS"/>
      <family val="2"/>
    </font>
    <font>
      <b/>
      <sz val="10"/>
      <color rgb="FF000000"/>
      <name val="Trebuchet MS"/>
      <family val="2"/>
    </font>
    <font>
      <b/>
      <sz val="8"/>
      <color rgb="FFFF0000"/>
      <name val="Trebuchet MS"/>
      <family val="2"/>
    </font>
    <font>
      <sz val="8"/>
      <color rgb="FF000000"/>
      <name val="Trebuchet MS"/>
      <family val="2"/>
    </font>
    <font>
      <sz val="10"/>
      <color rgb="FF000000"/>
      <name val="Times New Roman"/>
      <family val="1"/>
    </font>
    <font>
      <sz val="7"/>
      <name val="Trebuchet MS"/>
      <family val="2"/>
    </font>
    <font>
      <sz val="7"/>
      <color rgb="FF000000"/>
      <name val="Trebuchet MS"/>
      <family val="2"/>
    </font>
    <font>
      <sz val="7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3" fillId="2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8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wrapText="1"/>
      <protection locked="0"/>
    </xf>
    <xf numFmtId="14" fontId="9" fillId="2" borderId="2" xfId="0" applyNumberFormat="1" applyFont="1" applyFill="1" applyBorder="1" applyAlignment="1" applyProtection="1">
      <alignment horizontal="left" wrapText="1"/>
      <protection locked="0"/>
    </xf>
    <xf numFmtId="0" fontId="10" fillId="2" borderId="27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0" fillId="0" borderId="25" xfId="0" applyFill="1" applyBorder="1" applyAlignment="1" applyProtection="1">
      <alignment horizontal="left" vertical="top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0" fillId="0" borderId="28" xfId="0" applyFill="1" applyBorder="1" applyAlignment="1">
      <alignment horizontal="left" vertical="top"/>
    </xf>
    <xf numFmtId="0" fontId="0" fillId="0" borderId="29" xfId="0" applyFill="1" applyBorder="1" applyAlignment="1">
      <alignment horizontal="left" vertical="top"/>
    </xf>
    <xf numFmtId="0" fontId="11" fillId="0" borderId="3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wrapText="1"/>
    </xf>
    <xf numFmtId="0" fontId="13" fillId="0" borderId="22" xfId="0" applyFont="1" applyFill="1" applyBorder="1" applyAlignment="1">
      <alignment horizontal="left" wrapText="1"/>
    </xf>
    <xf numFmtId="0" fontId="9" fillId="2" borderId="3" xfId="0" applyFont="1" applyFill="1" applyBorder="1" applyAlignment="1" applyProtection="1">
      <alignment horizontal="left" wrapText="1"/>
    </xf>
    <xf numFmtId="14" fontId="9" fillId="2" borderId="2" xfId="0" applyNumberFormat="1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vertical="top"/>
      <protection locked="0"/>
    </xf>
    <xf numFmtId="0" fontId="0" fillId="0" borderId="18" xfId="0" applyFill="1" applyBorder="1" applyAlignment="1">
      <alignment horizontal="center" vertical="top"/>
    </xf>
    <xf numFmtId="0" fontId="0" fillId="0" borderId="19" xfId="0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0" borderId="11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3" fillId="0" borderId="11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350266</xdr:colOff>
      <xdr:row>4</xdr:row>
      <xdr:rowOff>30161</xdr:rowOff>
    </xdr:from>
    <xdr:ext cx="733475" cy="709231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4691" y="7316786"/>
          <a:ext cx="733475" cy="709231"/>
        </a:xfrm>
        <a:prstGeom prst="rect">
          <a:avLst/>
        </a:prstGeom>
      </xdr:spPr>
    </xdr:pic>
    <xdr:clientData/>
  </xdr:oneCellAnchor>
  <xdr:oneCellAnchor>
    <xdr:from>
      <xdr:col>6</xdr:col>
      <xdr:colOff>388620</xdr:colOff>
      <xdr:row>72</xdr:row>
      <xdr:rowOff>160020</xdr:rowOff>
    </xdr:from>
    <xdr:ext cx="733475" cy="709231"/>
    <xdr:pic>
      <xdr:nvPicPr>
        <xdr:cNvPr id="5" name="image1.jpeg">
          <a:extLst>
            <a:ext uri="{FF2B5EF4-FFF2-40B4-BE49-F238E27FC236}">
              <a16:creationId xmlns:a16="http://schemas.microsoft.com/office/drawing/2014/main" id="{93026891-B002-4414-B257-7A38502E4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12374880"/>
          <a:ext cx="733475" cy="7092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"/>
  <sheetViews>
    <sheetView tabSelected="1" zoomScaleNormal="100" workbookViewId="0">
      <selection activeCell="D68" sqref="D68"/>
    </sheetView>
  </sheetViews>
  <sheetFormatPr baseColWidth="10" defaultColWidth="9.33203125" defaultRowHeight="13.2" x14ac:dyDescent="0.25"/>
  <cols>
    <col min="1" max="1" width="4.88671875" bestFit="1" customWidth="1"/>
    <col min="2" max="2" width="15.21875" customWidth="1"/>
    <col min="3" max="3" width="15.5546875" bestFit="1" customWidth="1"/>
    <col min="4" max="4" width="12.5546875" bestFit="1" customWidth="1"/>
    <col min="5" max="5" width="12.109375" customWidth="1"/>
    <col min="6" max="6" width="5.21875" bestFit="1" customWidth="1"/>
    <col min="7" max="7" width="31.21875" customWidth="1"/>
  </cols>
  <sheetData>
    <row r="1" spans="1:7" x14ac:dyDescent="0.25">
      <c r="B1" s="3" t="s">
        <v>174</v>
      </c>
      <c r="C1" s="4" t="s">
        <v>55</v>
      </c>
      <c r="D1" s="5" t="s">
        <v>60</v>
      </c>
      <c r="E1" s="6" t="s">
        <v>62</v>
      </c>
      <c r="F1" s="22" t="s">
        <v>96</v>
      </c>
      <c r="G1" s="7" t="s">
        <v>14</v>
      </c>
    </row>
    <row r="2" spans="1:7" x14ac:dyDescent="0.3">
      <c r="A2" t="s">
        <v>108</v>
      </c>
      <c r="B2" s="8" t="s">
        <v>47</v>
      </c>
      <c r="C2" s="25"/>
      <c r="D2" s="25"/>
      <c r="E2" s="26"/>
      <c r="F2" s="27"/>
      <c r="G2" s="25"/>
    </row>
    <row r="3" spans="1:7" x14ac:dyDescent="0.3">
      <c r="A3" t="s">
        <v>160</v>
      </c>
      <c r="B3" s="10" t="s">
        <v>51</v>
      </c>
      <c r="C3" s="40" t="s">
        <v>0</v>
      </c>
      <c r="D3" s="33">
        <v>1.7</v>
      </c>
      <c r="E3" s="28"/>
      <c r="F3" s="23">
        <f t="shared" ref="F3:F13" si="0">D3*E3</f>
        <v>0</v>
      </c>
      <c r="G3" s="64"/>
    </row>
    <row r="4" spans="1:7" x14ac:dyDescent="0.3">
      <c r="A4" t="s">
        <v>161</v>
      </c>
      <c r="B4" s="10" t="s">
        <v>57</v>
      </c>
      <c r="C4" s="40" t="s">
        <v>1</v>
      </c>
      <c r="D4" s="33">
        <v>1.7</v>
      </c>
      <c r="E4" s="28"/>
      <c r="F4" s="23">
        <f t="shared" si="0"/>
        <v>0</v>
      </c>
      <c r="G4" s="65"/>
    </row>
    <row r="5" spans="1:7" x14ac:dyDescent="0.3">
      <c r="A5" t="s">
        <v>163</v>
      </c>
      <c r="B5" s="10" t="s">
        <v>37</v>
      </c>
      <c r="C5" s="40" t="s">
        <v>2</v>
      </c>
      <c r="D5" s="33">
        <v>1.7</v>
      </c>
      <c r="E5" s="28"/>
      <c r="F5" s="23">
        <f t="shared" si="0"/>
        <v>0</v>
      </c>
      <c r="G5" s="65"/>
    </row>
    <row r="6" spans="1:7" x14ac:dyDescent="0.3">
      <c r="A6" t="s">
        <v>164</v>
      </c>
      <c r="B6" s="10" t="s">
        <v>49</v>
      </c>
      <c r="C6" s="40" t="s">
        <v>3</v>
      </c>
      <c r="D6" s="33">
        <v>1.7</v>
      </c>
      <c r="E6" s="28"/>
      <c r="F6" s="23">
        <f t="shared" si="0"/>
        <v>0</v>
      </c>
      <c r="G6" s="65"/>
    </row>
    <row r="7" spans="1:7" x14ac:dyDescent="0.3">
      <c r="A7" t="s">
        <v>165</v>
      </c>
      <c r="B7" s="10" t="s">
        <v>51</v>
      </c>
      <c r="C7" s="40" t="s">
        <v>4</v>
      </c>
      <c r="D7" s="33">
        <v>1.7</v>
      </c>
      <c r="E7" s="28"/>
      <c r="F7" s="23">
        <f t="shared" si="0"/>
        <v>0</v>
      </c>
      <c r="G7" s="65"/>
    </row>
    <row r="8" spans="1:7" x14ac:dyDescent="0.3">
      <c r="A8" t="s">
        <v>166</v>
      </c>
      <c r="B8" s="10"/>
      <c r="C8" s="40"/>
      <c r="D8" s="33"/>
      <c r="E8" s="28"/>
      <c r="F8" s="23"/>
      <c r="G8" s="65"/>
    </row>
    <row r="9" spans="1:7" x14ac:dyDescent="0.3">
      <c r="A9" t="s">
        <v>167</v>
      </c>
      <c r="B9" s="10"/>
      <c r="C9" s="40"/>
      <c r="D9" s="33"/>
      <c r="E9" s="28"/>
      <c r="F9" s="23"/>
      <c r="G9" s="65"/>
    </row>
    <row r="10" spans="1:7" x14ac:dyDescent="0.3">
      <c r="A10" t="s">
        <v>168</v>
      </c>
      <c r="B10" s="10" t="s">
        <v>59</v>
      </c>
      <c r="C10" s="40" t="s">
        <v>63</v>
      </c>
      <c r="D10" s="33">
        <v>1.7</v>
      </c>
      <c r="E10" s="28"/>
      <c r="F10" s="23">
        <f t="shared" si="0"/>
        <v>0</v>
      </c>
      <c r="G10" s="65"/>
    </row>
    <row r="11" spans="1:7" x14ac:dyDescent="0.3">
      <c r="A11" t="s">
        <v>169</v>
      </c>
      <c r="B11" s="10"/>
      <c r="C11" s="40"/>
      <c r="D11" s="33"/>
      <c r="E11" s="28"/>
      <c r="F11" s="23"/>
      <c r="G11" s="65"/>
    </row>
    <row r="12" spans="1:7" x14ac:dyDescent="0.3">
      <c r="A12" t="s">
        <v>170</v>
      </c>
      <c r="B12" s="10" t="s">
        <v>58</v>
      </c>
      <c r="C12" s="40" t="s">
        <v>6</v>
      </c>
      <c r="D12" s="33">
        <v>1.7</v>
      </c>
      <c r="E12" s="28"/>
      <c r="F12" s="23">
        <f t="shared" si="0"/>
        <v>0</v>
      </c>
      <c r="G12" s="65"/>
    </row>
    <row r="13" spans="1:7" x14ac:dyDescent="0.3">
      <c r="A13" t="s">
        <v>162</v>
      </c>
      <c r="B13" s="10" t="s">
        <v>51</v>
      </c>
      <c r="C13" s="40" t="s">
        <v>64</v>
      </c>
      <c r="D13" s="33">
        <v>1.7</v>
      </c>
      <c r="E13" s="28"/>
      <c r="F13" s="23">
        <f t="shared" si="0"/>
        <v>0</v>
      </c>
      <c r="G13" s="66"/>
    </row>
    <row r="14" spans="1:7" ht="14.4" x14ac:dyDescent="0.35">
      <c r="A14" t="s">
        <v>109</v>
      </c>
      <c r="B14" s="8" t="s">
        <v>48</v>
      </c>
      <c r="C14" s="41"/>
      <c r="D14" s="1"/>
      <c r="E14" s="29"/>
      <c r="F14" s="2"/>
      <c r="G14" s="24" t="s">
        <v>173</v>
      </c>
    </row>
    <row r="15" spans="1:7" x14ac:dyDescent="0.25">
      <c r="A15" t="s">
        <v>156</v>
      </c>
      <c r="B15" s="11" t="s">
        <v>51</v>
      </c>
      <c r="C15" s="40" t="s">
        <v>5</v>
      </c>
      <c r="D15" s="33">
        <v>1.7</v>
      </c>
      <c r="E15" s="28"/>
      <c r="F15" s="23">
        <f>D15*E15</f>
        <v>0</v>
      </c>
      <c r="G15" s="59" t="s">
        <v>61</v>
      </c>
    </row>
    <row r="16" spans="1:7" x14ac:dyDescent="0.25">
      <c r="A16" t="s">
        <v>157</v>
      </c>
      <c r="B16" s="11" t="s">
        <v>49</v>
      </c>
      <c r="C16" s="40" t="s">
        <v>50</v>
      </c>
      <c r="D16" s="33">
        <v>1.7</v>
      </c>
      <c r="E16" s="28"/>
      <c r="F16" s="23">
        <f>D16*E16</f>
        <v>0</v>
      </c>
      <c r="G16" s="60"/>
    </row>
    <row r="17" spans="1:7" x14ac:dyDescent="0.25">
      <c r="A17" t="s">
        <v>158</v>
      </c>
      <c r="B17" s="11" t="s">
        <v>38</v>
      </c>
      <c r="C17" s="40" t="s">
        <v>65</v>
      </c>
      <c r="D17" s="33">
        <v>1.7</v>
      </c>
      <c r="E17" s="28"/>
      <c r="F17" s="23">
        <f>D17*E17</f>
        <v>0</v>
      </c>
      <c r="G17" s="60"/>
    </row>
    <row r="18" spans="1:7" x14ac:dyDescent="0.25">
      <c r="A18" t="s">
        <v>159</v>
      </c>
      <c r="B18" s="11"/>
      <c r="C18" s="40"/>
      <c r="D18" s="33"/>
      <c r="E18" s="28"/>
      <c r="F18" s="23"/>
      <c r="G18" s="60"/>
    </row>
    <row r="19" spans="1:7" x14ac:dyDescent="0.35">
      <c r="A19" t="s">
        <v>110</v>
      </c>
      <c r="B19" s="8" t="s">
        <v>15</v>
      </c>
      <c r="C19" s="41"/>
      <c r="D19" s="1"/>
      <c r="E19" s="29"/>
      <c r="F19" s="2"/>
      <c r="G19" s="9"/>
    </row>
    <row r="20" spans="1:7" x14ac:dyDescent="0.25">
      <c r="A20" t="s">
        <v>147</v>
      </c>
      <c r="B20" s="11" t="s">
        <v>16</v>
      </c>
      <c r="C20" s="40" t="s">
        <v>18</v>
      </c>
      <c r="D20" s="33">
        <v>2.2000000000000002</v>
      </c>
      <c r="E20" s="28"/>
      <c r="F20" s="23">
        <f t="shared" ref="F20:F28" si="1">D20*E20</f>
        <v>0</v>
      </c>
      <c r="G20" s="67" t="s">
        <v>105</v>
      </c>
    </row>
    <row r="21" spans="1:7" x14ac:dyDescent="0.25">
      <c r="A21" t="s">
        <v>148</v>
      </c>
      <c r="B21" s="11" t="s">
        <v>16</v>
      </c>
      <c r="C21" s="40" t="s">
        <v>17</v>
      </c>
      <c r="D21" s="33">
        <v>2.2000000000000002</v>
      </c>
      <c r="E21" s="28"/>
      <c r="F21" s="23">
        <f t="shared" si="1"/>
        <v>0</v>
      </c>
      <c r="G21" s="68"/>
    </row>
    <row r="22" spans="1:7" x14ac:dyDescent="0.25">
      <c r="A22" t="s">
        <v>149</v>
      </c>
      <c r="B22" s="11" t="s">
        <v>22</v>
      </c>
      <c r="C22" s="40"/>
      <c r="D22" s="33">
        <v>2.2000000000000002</v>
      </c>
      <c r="E22" s="28"/>
      <c r="F22" s="23">
        <f t="shared" si="1"/>
        <v>0</v>
      </c>
      <c r="G22" s="68"/>
    </row>
    <row r="23" spans="1:7" x14ac:dyDescent="0.25">
      <c r="A23" t="s">
        <v>150</v>
      </c>
      <c r="B23" s="11" t="s">
        <v>9</v>
      </c>
      <c r="C23" s="40"/>
      <c r="D23" s="33">
        <v>2.2000000000000002</v>
      </c>
      <c r="E23" s="28"/>
      <c r="F23" s="23">
        <f t="shared" si="1"/>
        <v>0</v>
      </c>
      <c r="G23" s="68"/>
    </row>
    <row r="24" spans="1:7" x14ac:dyDescent="0.25">
      <c r="A24" t="s">
        <v>151</v>
      </c>
      <c r="B24" s="11" t="s">
        <v>20</v>
      </c>
      <c r="C24" s="40" t="s">
        <v>21</v>
      </c>
      <c r="D24" s="33">
        <v>2.2000000000000002</v>
      </c>
      <c r="E24" s="28"/>
      <c r="F24" s="23">
        <f t="shared" si="1"/>
        <v>0</v>
      </c>
      <c r="G24" s="68"/>
    </row>
    <row r="25" spans="1:7" x14ac:dyDescent="0.35">
      <c r="A25" t="s">
        <v>152</v>
      </c>
      <c r="B25" s="11" t="s">
        <v>20</v>
      </c>
      <c r="C25" s="42" t="s">
        <v>8</v>
      </c>
      <c r="D25" s="33">
        <v>2.2000000000000002</v>
      </c>
      <c r="E25" s="28"/>
      <c r="F25" s="23">
        <f t="shared" si="1"/>
        <v>0</v>
      </c>
      <c r="G25" s="68"/>
    </row>
    <row r="26" spans="1:7" x14ac:dyDescent="0.35">
      <c r="A26" t="s">
        <v>153</v>
      </c>
      <c r="B26" s="11" t="s">
        <v>20</v>
      </c>
      <c r="C26" s="42" t="s">
        <v>7</v>
      </c>
      <c r="D26" s="33">
        <v>2.2000000000000002</v>
      </c>
      <c r="E26" s="28"/>
      <c r="F26" s="23">
        <f t="shared" si="1"/>
        <v>0</v>
      </c>
      <c r="G26" s="68"/>
    </row>
    <row r="27" spans="1:7" ht="12.75" customHeight="1" x14ac:dyDescent="0.35">
      <c r="A27" t="s">
        <v>154</v>
      </c>
      <c r="B27" s="11" t="s">
        <v>19</v>
      </c>
      <c r="C27" s="42"/>
      <c r="D27" s="33">
        <v>2.2000000000000002</v>
      </c>
      <c r="E27" s="28"/>
      <c r="F27" s="23">
        <f t="shared" si="1"/>
        <v>0</v>
      </c>
      <c r="G27" s="68"/>
    </row>
    <row r="28" spans="1:7" ht="12.75" customHeight="1" x14ac:dyDescent="0.35">
      <c r="A28" t="s">
        <v>155</v>
      </c>
      <c r="B28" s="11" t="s">
        <v>10</v>
      </c>
      <c r="C28" s="42"/>
      <c r="D28" s="33">
        <v>2.2000000000000002</v>
      </c>
      <c r="E28" s="28"/>
      <c r="F28" s="23">
        <f t="shared" si="1"/>
        <v>0</v>
      </c>
      <c r="G28" s="68"/>
    </row>
    <row r="29" spans="1:7" ht="12.75" customHeight="1" x14ac:dyDescent="0.35">
      <c r="B29" s="11"/>
      <c r="C29" s="42"/>
      <c r="D29" s="33"/>
      <c r="E29" s="28"/>
      <c r="F29" s="23"/>
      <c r="G29" s="69"/>
    </row>
    <row r="30" spans="1:7" x14ac:dyDescent="0.35">
      <c r="A30" t="s">
        <v>111</v>
      </c>
      <c r="B30" s="8" t="s">
        <v>36</v>
      </c>
      <c r="C30" s="41" t="s">
        <v>11</v>
      </c>
      <c r="D30" s="1"/>
      <c r="E30" s="29"/>
      <c r="F30" s="2"/>
      <c r="G30" s="9"/>
    </row>
    <row r="31" spans="1:7" x14ac:dyDescent="0.25">
      <c r="A31" t="s">
        <v>142</v>
      </c>
      <c r="B31" s="11" t="s">
        <v>38</v>
      </c>
      <c r="C31" s="40" t="s">
        <v>39</v>
      </c>
      <c r="D31" s="33">
        <v>2</v>
      </c>
      <c r="E31" s="28"/>
      <c r="F31" s="23">
        <f>D31*E31</f>
        <v>0</v>
      </c>
      <c r="G31" s="56"/>
    </row>
    <row r="32" spans="1:7" x14ac:dyDescent="0.25">
      <c r="A32" t="s">
        <v>143</v>
      </c>
      <c r="B32" s="11" t="s">
        <v>37</v>
      </c>
      <c r="C32" s="40" t="s">
        <v>103</v>
      </c>
      <c r="D32" s="33">
        <v>2</v>
      </c>
      <c r="E32" s="28"/>
      <c r="F32" s="23">
        <f>D32*E32</f>
        <v>0</v>
      </c>
      <c r="G32" s="58"/>
    </row>
    <row r="33" spans="1:7" x14ac:dyDescent="0.25">
      <c r="A33" t="s">
        <v>134</v>
      </c>
      <c r="B33" s="11" t="s">
        <v>40</v>
      </c>
      <c r="C33" s="40" t="s">
        <v>41</v>
      </c>
      <c r="D33" s="33">
        <v>2</v>
      </c>
      <c r="E33" s="28"/>
      <c r="F33" s="23">
        <f>D33*E33</f>
        <v>0</v>
      </c>
      <c r="G33" s="57"/>
    </row>
    <row r="34" spans="1:7" x14ac:dyDescent="0.35">
      <c r="B34" s="8" t="s">
        <v>32</v>
      </c>
      <c r="C34" s="41"/>
      <c r="D34" s="1"/>
      <c r="E34" s="29"/>
      <c r="F34" s="2"/>
      <c r="G34" s="9"/>
    </row>
    <row r="35" spans="1:7" x14ac:dyDescent="0.25">
      <c r="A35" t="s">
        <v>135</v>
      </c>
      <c r="B35" s="11" t="s">
        <v>33</v>
      </c>
      <c r="C35" s="40" t="s">
        <v>33</v>
      </c>
      <c r="D35" s="33">
        <v>2</v>
      </c>
      <c r="E35" s="28"/>
      <c r="F35" s="23">
        <f>D35*E35</f>
        <v>0</v>
      </c>
      <c r="G35" s="56"/>
    </row>
    <row r="36" spans="1:7" x14ac:dyDescent="0.25">
      <c r="A36" t="s">
        <v>136</v>
      </c>
      <c r="B36" s="11" t="s">
        <v>34</v>
      </c>
      <c r="C36" s="40" t="s">
        <v>66</v>
      </c>
      <c r="D36" s="33">
        <v>2</v>
      </c>
      <c r="E36" s="28"/>
      <c r="F36" s="23">
        <f>D36*E36</f>
        <v>0</v>
      </c>
      <c r="G36" s="58"/>
    </row>
    <row r="37" spans="1:7" ht="24" x14ac:dyDescent="0.25">
      <c r="A37" t="s">
        <v>144</v>
      </c>
      <c r="B37" s="11" t="s">
        <v>35</v>
      </c>
      <c r="C37" s="40" t="s">
        <v>104</v>
      </c>
      <c r="D37" s="33">
        <v>2</v>
      </c>
      <c r="E37" s="28"/>
      <c r="F37" s="23">
        <f>D37*E37</f>
        <v>0</v>
      </c>
      <c r="G37" s="57"/>
    </row>
    <row r="38" spans="1:7" x14ac:dyDescent="0.35">
      <c r="B38" s="8" t="s">
        <v>31</v>
      </c>
      <c r="C38" s="41"/>
      <c r="D38" s="1"/>
      <c r="E38" s="29"/>
      <c r="F38" s="2"/>
      <c r="G38" s="9"/>
    </row>
    <row r="39" spans="1:7" x14ac:dyDescent="0.3">
      <c r="A39" t="s">
        <v>145</v>
      </c>
      <c r="B39" s="10" t="s">
        <v>69</v>
      </c>
      <c r="C39" s="40" t="s">
        <v>67</v>
      </c>
      <c r="D39" s="33">
        <v>2.2000000000000002</v>
      </c>
      <c r="E39" s="28"/>
      <c r="F39" s="23">
        <f>D39*E39</f>
        <v>0</v>
      </c>
      <c r="G39" s="70"/>
    </row>
    <row r="40" spans="1:7" x14ac:dyDescent="0.3">
      <c r="A40" t="s">
        <v>146</v>
      </c>
      <c r="B40" s="10" t="s">
        <v>70</v>
      </c>
      <c r="C40" s="40" t="s">
        <v>68</v>
      </c>
      <c r="D40" s="33">
        <v>2.2000000000000002</v>
      </c>
      <c r="E40" s="28"/>
      <c r="F40" s="23">
        <f>D40*E40</f>
        <v>0</v>
      </c>
      <c r="G40" s="71"/>
    </row>
    <row r="41" spans="1:7" x14ac:dyDescent="0.35">
      <c r="A41" t="s">
        <v>112</v>
      </c>
      <c r="B41" s="8" t="s">
        <v>42</v>
      </c>
      <c r="C41" s="41"/>
      <c r="D41" s="1"/>
      <c r="E41" s="29"/>
      <c r="F41" s="2"/>
      <c r="G41" s="9"/>
    </row>
    <row r="42" spans="1:7" x14ac:dyDescent="0.25">
      <c r="A42" t="s">
        <v>137</v>
      </c>
      <c r="B42" s="11" t="s">
        <v>51</v>
      </c>
      <c r="C42" s="40" t="s">
        <v>72</v>
      </c>
      <c r="D42" s="33">
        <v>2.2000000000000002</v>
      </c>
      <c r="E42" s="28"/>
      <c r="F42" s="23">
        <f>D42*E42</f>
        <v>0</v>
      </c>
      <c r="G42" s="61"/>
    </row>
    <row r="43" spans="1:7" x14ac:dyDescent="0.25">
      <c r="A43" t="s">
        <v>138</v>
      </c>
      <c r="B43" s="11" t="s">
        <v>71</v>
      </c>
      <c r="C43" s="40" t="s">
        <v>73</v>
      </c>
      <c r="D43" s="33">
        <v>2.2000000000000002</v>
      </c>
      <c r="E43" s="28"/>
      <c r="F43" s="23">
        <f>D43*E43</f>
        <v>0</v>
      </c>
      <c r="G43" s="62"/>
    </row>
    <row r="44" spans="1:7" x14ac:dyDescent="0.25">
      <c r="A44" t="s">
        <v>139</v>
      </c>
      <c r="B44" s="11" t="s">
        <v>43</v>
      </c>
      <c r="C44" s="40" t="s">
        <v>74</v>
      </c>
      <c r="D44" s="33">
        <v>2.2000000000000002</v>
      </c>
      <c r="E44" s="28"/>
      <c r="F44" s="23">
        <f>D44*E44</f>
        <v>0</v>
      </c>
      <c r="G44" s="63"/>
    </row>
    <row r="45" spans="1:7" x14ac:dyDescent="0.35">
      <c r="B45" s="8" t="s">
        <v>23</v>
      </c>
      <c r="C45" s="41"/>
      <c r="D45" s="1"/>
      <c r="E45" s="29"/>
      <c r="F45" s="2"/>
      <c r="G45" s="9"/>
    </row>
    <row r="46" spans="1:7" x14ac:dyDescent="0.3">
      <c r="A46" t="s">
        <v>140</v>
      </c>
      <c r="B46" s="10" t="s">
        <v>75</v>
      </c>
      <c r="C46" s="40" t="s">
        <v>25</v>
      </c>
      <c r="D46" s="33">
        <v>2.2000000000000002</v>
      </c>
      <c r="E46" s="28"/>
      <c r="F46" s="23">
        <f>D46*E46</f>
        <v>0</v>
      </c>
      <c r="G46" s="56"/>
    </row>
    <row r="47" spans="1:7" ht="24" x14ac:dyDescent="0.3">
      <c r="A47" t="s">
        <v>141</v>
      </c>
      <c r="B47" s="10" t="s">
        <v>76</v>
      </c>
      <c r="C47" s="40" t="s">
        <v>24</v>
      </c>
      <c r="D47" s="33">
        <v>2.2000000000000002</v>
      </c>
      <c r="E47" s="28"/>
      <c r="F47" s="23">
        <f>D47*E47</f>
        <v>0</v>
      </c>
      <c r="G47" s="57"/>
    </row>
    <row r="48" spans="1:7" x14ac:dyDescent="0.35">
      <c r="B48" s="8" t="s">
        <v>77</v>
      </c>
      <c r="C48" s="41"/>
      <c r="D48" s="1"/>
      <c r="E48" s="29"/>
      <c r="F48" s="2"/>
      <c r="G48" s="9"/>
    </row>
    <row r="49" spans="1:7" x14ac:dyDescent="0.25">
      <c r="B49" s="21" t="s">
        <v>78</v>
      </c>
      <c r="C49" s="43" t="s">
        <v>79</v>
      </c>
      <c r="D49" s="34" t="s">
        <v>106</v>
      </c>
      <c r="E49" s="30"/>
      <c r="F49" s="23">
        <f>6*E49</f>
        <v>0</v>
      </c>
      <c r="G49" s="20" t="s">
        <v>107</v>
      </c>
    </row>
    <row r="50" spans="1:7" x14ac:dyDescent="0.35">
      <c r="B50" s="8" t="s">
        <v>80</v>
      </c>
      <c r="C50" s="41"/>
      <c r="D50" s="1"/>
      <c r="E50" s="29"/>
      <c r="F50" s="2"/>
      <c r="G50" s="9"/>
    </row>
    <row r="51" spans="1:7" x14ac:dyDescent="0.3">
      <c r="B51" s="10" t="s">
        <v>82</v>
      </c>
      <c r="C51" s="40" t="s">
        <v>81</v>
      </c>
      <c r="D51" s="33">
        <v>2.5</v>
      </c>
      <c r="E51" s="28"/>
      <c r="F51" s="23">
        <f>D51*E51</f>
        <v>0</v>
      </c>
      <c r="G51" s="12"/>
    </row>
    <row r="52" spans="1:7" x14ac:dyDescent="0.35">
      <c r="A52" t="s">
        <v>111</v>
      </c>
      <c r="B52" s="8" t="s">
        <v>26</v>
      </c>
      <c r="C52" s="41"/>
      <c r="D52" s="1"/>
      <c r="E52" s="29"/>
      <c r="F52" s="2"/>
      <c r="G52" s="9"/>
    </row>
    <row r="53" spans="1:7" x14ac:dyDescent="0.35">
      <c r="A53" s="39" t="s">
        <v>178</v>
      </c>
      <c r="B53" s="11" t="s">
        <v>27</v>
      </c>
      <c r="C53" s="42" t="s">
        <v>99</v>
      </c>
      <c r="D53" s="33">
        <v>0.6</v>
      </c>
      <c r="E53" s="28"/>
      <c r="F53" s="23">
        <f>D53*E53</f>
        <v>0</v>
      </c>
      <c r="G53" s="56"/>
    </row>
    <row r="54" spans="1:7" x14ac:dyDescent="0.25">
      <c r="A54" s="39" t="s">
        <v>179</v>
      </c>
      <c r="B54" s="11" t="s">
        <v>28</v>
      </c>
      <c r="C54" s="40" t="s">
        <v>100</v>
      </c>
      <c r="D54" s="33">
        <v>0.6</v>
      </c>
      <c r="E54" s="28"/>
      <c r="F54" s="23">
        <f>D54*E54</f>
        <v>0</v>
      </c>
      <c r="G54" s="58"/>
    </row>
    <row r="55" spans="1:7" x14ac:dyDescent="0.25">
      <c r="A55" s="39" t="s">
        <v>180</v>
      </c>
      <c r="B55" s="11" t="s">
        <v>29</v>
      </c>
      <c r="C55" s="40" t="s">
        <v>83</v>
      </c>
      <c r="D55" s="33">
        <v>0.6</v>
      </c>
      <c r="E55" s="28"/>
      <c r="F55" s="23">
        <f>D55*E55</f>
        <v>0</v>
      </c>
      <c r="G55" s="58"/>
    </row>
    <row r="56" spans="1:7" x14ac:dyDescent="0.25">
      <c r="A56" s="39" t="s">
        <v>181</v>
      </c>
      <c r="B56" s="11" t="s">
        <v>30</v>
      </c>
      <c r="C56" s="40" t="s">
        <v>102</v>
      </c>
      <c r="D56" s="33">
        <v>0.6</v>
      </c>
      <c r="E56" s="28"/>
      <c r="F56" s="23">
        <f>D56*E56</f>
        <v>0</v>
      </c>
      <c r="G56" s="57"/>
    </row>
    <row r="57" spans="1:7" x14ac:dyDescent="0.35">
      <c r="A57" t="s">
        <v>113</v>
      </c>
      <c r="B57" s="8" t="s">
        <v>44</v>
      </c>
      <c r="C57" s="41"/>
      <c r="D57" s="1"/>
      <c r="E57" s="29"/>
      <c r="F57" s="2"/>
      <c r="G57" s="9"/>
    </row>
    <row r="58" spans="1:7" x14ac:dyDescent="0.25">
      <c r="A58" t="s">
        <v>131</v>
      </c>
      <c r="B58" s="11" t="s">
        <v>45</v>
      </c>
      <c r="C58" s="44"/>
      <c r="D58" s="33" t="s">
        <v>101</v>
      </c>
      <c r="E58" s="28"/>
      <c r="F58" s="23">
        <f>1.8*E58</f>
        <v>0</v>
      </c>
      <c r="G58" s="20" t="s">
        <v>97</v>
      </c>
    </row>
    <row r="59" spans="1:7" ht="24" x14ac:dyDescent="0.35">
      <c r="A59" t="s">
        <v>132</v>
      </c>
      <c r="B59" s="11" t="s">
        <v>46</v>
      </c>
      <c r="C59" s="42"/>
      <c r="D59" s="33" t="s">
        <v>101</v>
      </c>
      <c r="E59" s="28"/>
      <c r="F59" s="23">
        <f t="shared" ref="F59:F60" si="2">1.8*E59</f>
        <v>0</v>
      </c>
      <c r="G59" s="13"/>
    </row>
    <row r="60" spans="1:7" ht="24" x14ac:dyDescent="0.35">
      <c r="A60" t="s">
        <v>133</v>
      </c>
      <c r="B60" s="11" t="s">
        <v>13</v>
      </c>
      <c r="C60" s="42"/>
      <c r="D60" s="33" t="s">
        <v>101</v>
      </c>
      <c r="E60" s="28"/>
      <c r="F60" s="23">
        <f t="shared" si="2"/>
        <v>0</v>
      </c>
      <c r="G60" s="13" t="s">
        <v>98</v>
      </c>
    </row>
    <row r="61" spans="1:7" x14ac:dyDescent="0.35">
      <c r="A61" t="s">
        <v>115</v>
      </c>
      <c r="B61" s="8" t="s">
        <v>94</v>
      </c>
      <c r="C61" s="41"/>
      <c r="D61" s="1"/>
      <c r="E61" s="29"/>
      <c r="F61" s="2"/>
      <c r="G61" s="9"/>
    </row>
    <row r="62" spans="1:7" x14ac:dyDescent="0.25">
      <c r="A62" t="s">
        <v>123</v>
      </c>
      <c r="B62" s="14" t="s">
        <v>52</v>
      </c>
      <c r="C62" s="40" t="s">
        <v>53</v>
      </c>
      <c r="D62" s="33">
        <v>3</v>
      </c>
      <c r="E62" s="31"/>
      <c r="F62" s="23">
        <f t="shared" ref="F62:F71" si="3">D62*E62</f>
        <v>0</v>
      </c>
      <c r="G62" s="51"/>
    </row>
    <row r="63" spans="1:7" x14ac:dyDescent="0.35">
      <c r="A63" t="s">
        <v>124</v>
      </c>
      <c r="B63" s="14" t="s">
        <v>54</v>
      </c>
      <c r="C63" s="42" t="s">
        <v>12</v>
      </c>
      <c r="D63" s="33">
        <v>3</v>
      </c>
      <c r="E63" s="31"/>
      <c r="F63" s="23">
        <f t="shared" si="3"/>
        <v>0</v>
      </c>
      <c r="G63" s="52"/>
    </row>
    <row r="64" spans="1:7" x14ac:dyDescent="0.35">
      <c r="A64" t="s">
        <v>125</v>
      </c>
      <c r="B64" s="11"/>
      <c r="C64" s="42"/>
      <c r="D64" s="33"/>
      <c r="E64" s="31"/>
      <c r="F64" s="23"/>
      <c r="G64" s="52"/>
    </row>
    <row r="65" spans="1:7" x14ac:dyDescent="0.35">
      <c r="B65" s="11"/>
      <c r="C65" s="42"/>
      <c r="D65" s="33"/>
      <c r="E65" s="31"/>
      <c r="F65" s="23"/>
      <c r="G65" s="52"/>
    </row>
    <row r="66" spans="1:7" x14ac:dyDescent="0.35">
      <c r="A66" t="s">
        <v>126</v>
      </c>
      <c r="B66" s="11" t="s">
        <v>84</v>
      </c>
      <c r="C66" s="42"/>
      <c r="D66" s="33">
        <v>3</v>
      </c>
      <c r="E66" s="31"/>
      <c r="F66" s="23">
        <f t="shared" si="3"/>
        <v>0</v>
      </c>
      <c r="G66" s="52"/>
    </row>
    <row r="67" spans="1:7" x14ac:dyDescent="0.35">
      <c r="A67" t="s">
        <v>127</v>
      </c>
      <c r="B67" s="11" t="s">
        <v>85</v>
      </c>
      <c r="C67" s="42"/>
      <c r="D67" s="33">
        <v>3</v>
      </c>
      <c r="E67" s="31"/>
      <c r="F67" s="23">
        <f t="shared" si="3"/>
        <v>0</v>
      </c>
      <c r="G67" s="52"/>
    </row>
    <row r="68" spans="1:7" x14ac:dyDescent="0.35">
      <c r="A68" t="s">
        <v>128</v>
      </c>
      <c r="B68" s="11" t="s">
        <v>86</v>
      </c>
      <c r="C68" s="42"/>
      <c r="D68" s="33">
        <v>3</v>
      </c>
      <c r="E68" s="31"/>
      <c r="F68" s="23">
        <f t="shared" si="3"/>
        <v>0</v>
      </c>
      <c r="G68" s="52"/>
    </row>
    <row r="69" spans="1:7" x14ac:dyDescent="0.35">
      <c r="B69" s="11"/>
      <c r="C69" s="42"/>
      <c r="D69" s="33"/>
      <c r="E69" s="31"/>
      <c r="F69" s="23"/>
      <c r="G69" s="52"/>
    </row>
    <row r="70" spans="1:7" x14ac:dyDescent="0.35">
      <c r="A70" t="s">
        <v>129</v>
      </c>
      <c r="B70" s="11"/>
      <c r="C70" s="42"/>
      <c r="D70" s="33"/>
      <c r="E70" s="31"/>
      <c r="F70" s="23"/>
      <c r="G70" s="52"/>
    </row>
    <row r="71" spans="1:7" x14ac:dyDescent="0.35">
      <c r="A71" t="s">
        <v>130</v>
      </c>
      <c r="B71" s="11" t="s">
        <v>87</v>
      </c>
      <c r="C71" s="42"/>
      <c r="D71" s="33">
        <v>3</v>
      </c>
      <c r="E71" s="31"/>
      <c r="F71" s="23">
        <f t="shared" si="3"/>
        <v>0</v>
      </c>
      <c r="G71" s="53"/>
    </row>
    <row r="72" spans="1:7" x14ac:dyDescent="0.35">
      <c r="A72" t="s">
        <v>114</v>
      </c>
      <c r="B72" s="8" t="s">
        <v>95</v>
      </c>
      <c r="C72" s="41"/>
      <c r="D72" s="1"/>
      <c r="E72" s="29"/>
      <c r="F72" s="2"/>
      <c r="G72" s="16"/>
    </row>
    <row r="73" spans="1:7" x14ac:dyDescent="0.35">
      <c r="A73" t="s">
        <v>116</v>
      </c>
      <c r="B73" s="11" t="s">
        <v>88</v>
      </c>
      <c r="C73" s="42"/>
      <c r="D73" s="33">
        <v>2</v>
      </c>
      <c r="E73" s="31"/>
      <c r="F73" s="23">
        <f t="shared" ref="F73:F79" si="4">D73*E73</f>
        <v>0</v>
      </c>
      <c r="G73" s="54"/>
    </row>
    <row r="74" spans="1:7" x14ac:dyDescent="0.35">
      <c r="A74" t="s">
        <v>117</v>
      </c>
      <c r="B74" s="11" t="s">
        <v>56</v>
      </c>
      <c r="C74" s="42"/>
      <c r="D74" s="33">
        <v>2</v>
      </c>
      <c r="E74" s="31"/>
      <c r="F74" s="23">
        <f t="shared" si="4"/>
        <v>0</v>
      </c>
      <c r="G74" s="55"/>
    </row>
    <row r="75" spans="1:7" x14ac:dyDescent="0.35">
      <c r="A75" t="s">
        <v>118</v>
      </c>
      <c r="B75" s="11" t="s">
        <v>89</v>
      </c>
      <c r="C75" s="42"/>
      <c r="D75" s="33">
        <v>2</v>
      </c>
      <c r="E75" s="31"/>
      <c r="F75" s="23">
        <f t="shared" si="4"/>
        <v>0</v>
      </c>
      <c r="G75" s="55"/>
    </row>
    <row r="76" spans="1:7" x14ac:dyDescent="0.35">
      <c r="A76" t="s">
        <v>119</v>
      </c>
      <c r="B76" s="11" t="s">
        <v>90</v>
      </c>
      <c r="C76" s="42"/>
      <c r="D76" s="33">
        <v>2</v>
      </c>
      <c r="E76" s="31"/>
      <c r="F76" s="23">
        <f t="shared" si="4"/>
        <v>0</v>
      </c>
      <c r="G76" s="55"/>
    </row>
    <row r="77" spans="1:7" x14ac:dyDescent="0.35">
      <c r="A77" t="s">
        <v>120</v>
      </c>
      <c r="B77" s="11" t="s">
        <v>91</v>
      </c>
      <c r="C77" s="42"/>
      <c r="D77" s="33">
        <v>2</v>
      </c>
      <c r="E77" s="31"/>
      <c r="F77" s="23">
        <f t="shared" si="4"/>
        <v>0</v>
      </c>
      <c r="G77" s="55"/>
    </row>
    <row r="78" spans="1:7" x14ac:dyDescent="0.35">
      <c r="A78" t="s">
        <v>121</v>
      </c>
      <c r="B78" s="11" t="s">
        <v>92</v>
      </c>
      <c r="C78" s="45"/>
      <c r="D78" s="33">
        <v>2</v>
      </c>
      <c r="E78" s="31"/>
      <c r="F78" s="23">
        <f t="shared" si="4"/>
        <v>0</v>
      </c>
      <c r="G78" s="55"/>
    </row>
    <row r="79" spans="1:7" ht="13.8" thickBot="1" x14ac:dyDescent="0.4">
      <c r="A79" t="s">
        <v>122</v>
      </c>
      <c r="B79" s="15" t="s">
        <v>93</v>
      </c>
      <c r="C79" s="46"/>
      <c r="D79" s="35">
        <v>2</v>
      </c>
      <c r="E79" s="32"/>
      <c r="F79" s="36">
        <f t="shared" si="4"/>
        <v>0</v>
      </c>
      <c r="G79" s="55"/>
    </row>
    <row r="80" spans="1:7" ht="13.8" thickBot="1" x14ac:dyDescent="0.35">
      <c r="B80" s="19"/>
      <c r="C80" s="17"/>
      <c r="D80" s="18"/>
      <c r="F80" s="37">
        <f>SUM(F3:F79)</f>
        <v>0</v>
      </c>
      <c r="G80" s="38" t="s">
        <v>177</v>
      </c>
    </row>
    <row r="81" spans="1:5" x14ac:dyDescent="0.3">
      <c r="B81" s="47" t="s">
        <v>171</v>
      </c>
      <c r="C81" s="49"/>
      <c r="D81" s="49"/>
      <c r="E81" s="49"/>
    </row>
    <row r="82" spans="1:5" x14ac:dyDescent="0.3">
      <c r="B82" s="48" t="s">
        <v>172</v>
      </c>
      <c r="C82" s="49"/>
      <c r="D82" s="49"/>
      <c r="E82" s="49"/>
    </row>
    <row r="83" spans="1:5" x14ac:dyDescent="0.3">
      <c r="B83" s="47" t="s">
        <v>175</v>
      </c>
      <c r="C83" s="50"/>
      <c r="D83" s="50"/>
      <c r="E83" s="50"/>
    </row>
    <row r="84" spans="1:5" x14ac:dyDescent="0.3">
      <c r="B84" s="47" t="s">
        <v>176</v>
      </c>
      <c r="C84" s="49"/>
      <c r="D84" s="49"/>
      <c r="E84" s="49"/>
    </row>
    <row r="85" spans="1:5" x14ac:dyDescent="0.3">
      <c r="A85" t="s">
        <v>182</v>
      </c>
      <c r="B85" s="19" t="s">
        <v>183</v>
      </c>
      <c r="C85" s="17"/>
      <c r="D85" s="18"/>
    </row>
    <row r="86" spans="1:5" x14ac:dyDescent="0.3">
      <c r="B86" s="19"/>
      <c r="C86" s="17"/>
      <c r="D86" s="18"/>
    </row>
    <row r="87" spans="1:5" x14ac:dyDescent="0.3">
      <c r="B87" s="19"/>
      <c r="C87" s="17"/>
      <c r="D87" s="18"/>
    </row>
    <row r="88" spans="1:5" x14ac:dyDescent="0.3">
      <c r="B88" s="19"/>
      <c r="C88" s="17"/>
      <c r="D88" s="18"/>
    </row>
    <row r="89" spans="1:5" x14ac:dyDescent="0.3">
      <c r="B89" s="19"/>
      <c r="C89" s="17"/>
      <c r="D89" s="18"/>
    </row>
    <row r="90" spans="1:5" x14ac:dyDescent="0.3">
      <c r="B90" s="19"/>
      <c r="C90" s="17"/>
      <c r="D90" s="18"/>
    </row>
    <row r="91" spans="1:5" x14ac:dyDescent="0.3">
      <c r="B91" s="19"/>
      <c r="C91" s="17"/>
      <c r="D91" s="18"/>
    </row>
    <row r="92" spans="1:5" x14ac:dyDescent="0.3">
      <c r="B92" s="19"/>
      <c r="C92" s="17"/>
      <c r="D92" s="18"/>
    </row>
    <row r="93" spans="1:5" x14ac:dyDescent="0.3">
      <c r="B93" s="19"/>
      <c r="C93" s="17"/>
      <c r="D93" s="18"/>
    </row>
    <row r="94" spans="1:5" x14ac:dyDescent="0.3">
      <c r="B94" s="19"/>
      <c r="C94" s="17"/>
      <c r="D94" s="18"/>
    </row>
    <row r="95" spans="1:5" x14ac:dyDescent="0.3">
      <c r="B95" s="19"/>
      <c r="C95" s="17"/>
      <c r="D95" s="18"/>
    </row>
    <row r="96" spans="1:5" x14ac:dyDescent="0.3">
      <c r="B96" s="19"/>
      <c r="C96" s="17"/>
      <c r="D96" s="18"/>
    </row>
    <row r="97" spans="2:4" x14ac:dyDescent="0.3">
      <c r="B97" s="19"/>
      <c r="C97" s="17"/>
      <c r="D97" s="18"/>
    </row>
  </sheetData>
  <sheetProtection algorithmName="SHA-512" hashValue="ZINTL7kuONknDh7KXxzZCV6urGZbpiJuEpoYJXsydJAcjUQGqNvgSOXoyrb3KaCDDfa8/WBMt5jLvylNH/KO+Q==" saltValue="vMoJtmGupk1FiIMFGNw+Dg==" spinCount="100000" sheet="1" objects="1" scenarios="1"/>
  <mergeCells count="15">
    <mergeCell ref="G46:G47"/>
    <mergeCell ref="G53:G56"/>
    <mergeCell ref="G15:G18"/>
    <mergeCell ref="G42:G44"/>
    <mergeCell ref="G3:G13"/>
    <mergeCell ref="G20:G29"/>
    <mergeCell ref="G31:G33"/>
    <mergeCell ref="G35:G37"/>
    <mergeCell ref="G39:G40"/>
    <mergeCell ref="C81:E81"/>
    <mergeCell ref="C82:E82"/>
    <mergeCell ref="C83:E83"/>
    <mergeCell ref="C84:E84"/>
    <mergeCell ref="G62:G71"/>
    <mergeCell ref="G73:G79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5D5E3-C15A-42A6-B186-7FE314B3C645}">
  <dimension ref="A2:C8"/>
  <sheetViews>
    <sheetView workbookViewId="0">
      <selection activeCell="D12" sqref="A1:D12"/>
    </sheetView>
  </sheetViews>
  <sheetFormatPr baseColWidth="10" defaultRowHeight="13.2" x14ac:dyDescent="0.25"/>
  <sheetData>
    <row r="2" spans="1:3" x14ac:dyDescent="0.25">
      <c r="A2" s="39"/>
      <c r="C2" s="39"/>
    </row>
    <row r="3" spans="1:3" x14ac:dyDescent="0.25">
      <c r="A3" s="39"/>
      <c r="C3" s="39"/>
    </row>
    <row r="4" spans="1:3" x14ac:dyDescent="0.25">
      <c r="A4" s="39"/>
      <c r="C4" s="39"/>
    </row>
    <row r="5" spans="1:3" x14ac:dyDescent="0.25">
      <c r="A5" s="39"/>
      <c r="C5" s="39"/>
    </row>
    <row r="6" spans="1:3" x14ac:dyDescent="0.25">
      <c r="A6" s="39"/>
      <c r="C6" s="39"/>
    </row>
    <row r="7" spans="1:3" x14ac:dyDescent="0.25">
      <c r="C7" s="39"/>
    </row>
    <row r="8" spans="1:3" x14ac:dyDescent="0.25">
      <c r="C8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 1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</dc:creator>
  <cp:lastModifiedBy>phil collignon</cp:lastModifiedBy>
  <dcterms:created xsi:type="dcterms:W3CDTF">2021-01-05T11:36:42Z</dcterms:created>
  <dcterms:modified xsi:type="dcterms:W3CDTF">2022-04-26T07:02:30Z</dcterms:modified>
</cp:coreProperties>
</file>